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27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1" i="1"/>
  <c r="D11"/>
  <c r="F14"/>
  <c r="F12"/>
  <c r="D12"/>
  <c r="F10"/>
  <c r="D10"/>
  <c r="F9"/>
  <c r="F13"/>
  <c r="D13"/>
  <c r="F8"/>
  <c r="F6"/>
  <c r="F7"/>
  <c r="F5"/>
  <c r="D5"/>
  <c r="D6"/>
  <c r="D7"/>
  <c r="F4"/>
  <c r="D4"/>
</calcChain>
</file>

<file path=xl/sharedStrings.xml><?xml version="1.0" encoding="utf-8"?>
<sst xmlns="http://schemas.openxmlformats.org/spreadsheetml/2006/main" count="41" uniqueCount="40">
  <si>
    <t>Carputer</t>
  </si>
  <si>
    <t>Navn</t>
  </si>
  <si>
    <t>Beskrivelse</t>
  </si>
  <si>
    <t>Pris</t>
  </si>
  <si>
    <t>Link</t>
  </si>
  <si>
    <t>Valuta</t>
  </si>
  <si>
    <t>Pund:</t>
  </si>
  <si>
    <t xml:space="preserve">Dollar: </t>
  </si>
  <si>
    <t>http://www.mini-itx.com/store/?c=2#p1611</t>
  </si>
  <si>
    <t>http://www.mini-itx.com/store/?c=10#int</t>
  </si>
  <si>
    <t>NOK Pris</t>
  </si>
  <si>
    <t xml:space="preserve">Moms: </t>
  </si>
  <si>
    <t>Antall</t>
  </si>
  <si>
    <t>Intel D410PT 1.66GHz Atom Mini-ITX</t>
  </si>
  <si>
    <t>Hovedkort</t>
  </si>
  <si>
    <t>Travla C158-M2-ATX Mini-ITX</t>
  </si>
  <si>
    <t>Kabinett med PSU</t>
  </si>
  <si>
    <t>Mini SATA Power/Data Cable</t>
  </si>
  <si>
    <t>SATA Adapter til CD-drev</t>
  </si>
  <si>
    <t>http://www.mini-itx.com/store/?c=5</t>
  </si>
  <si>
    <t>Sony Optiarc Slotload Slimline</t>
  </si>
  <si>
    <t>DVD spiller/brenner</t>
  </si>
  <si>
    <t>http://prisguide.hardware.no/produkt/118899</t>
  </si>
  <si>
    <t xml:space="preserve">Western Digital  1 TB 64 MB Cache  </t>
  </si>
  <si>
    <t>Harddisk</t>
  </si>
  <si>
    <t>Frakt</t>
  </si>
  <si>
    <t>Lydkort</t>
  </si>
  <si>
    <t>http://www.procom.no/index.php?target=http%3A//www.procom.no/infoShop/isProductDisplayer.php/details/22867</t>
  </si>
  <si>
    <t>M-Audio Delta 1010LT</t>
  </si>
  <si>
    <t>frakt fra mini-itx.com</t>
  </si>
  <si>
    <t>http://cgi.ebay.com/Lilliput-8-XGA-DVI-HDMI-Car-PC-Monitor-869GL-80NP-C_W0QQitemZ260562533065QQcmdZViewItemQQptZLH_DefaultDomain_0?hash=item3caabcbac9</t>
  </si>
  <si>
    <t>8" Skjerm</t>
  </si>
  <si>
    <t>Lilliput 8"  DVI HDMI 869GL-80NP/C</t>
  </si>
  <si>
    <t>http://cgi.ebay.co.uk/Garmin-Mobile-PC-Europa-Software-v2010_W0QQitemZ300410956306QQcmdZViewItemQQptZNavigations_CDs_software_1?hash=item45f1e36a12</t>
  </si>
  <si>
    <t>Garmin Mobile PC Europa</t>
  </si>
  <si>
    <t>GPS system</t>
  </si>
  <si>
    <t xml:space="preserve">Euro: </t>
  </si>
  <si>
    <t>http://efo.buy-lowest.com/index.php?main_page=product_info&amp;products_id=180</t>
  </si>
  <si>
    <t>Wireless Keyboard | HTPC Remote</t>
  </si>
  <si>
    <t>Tastatur og mus</t>
  </si>
</sst>
</file>

<file path=xl/styles.xml><?xml version="1.0" encoding="utf-8"?>
<styleSheet xmlns="http://schemas.openxmlformats.org/spreadsheetml/2006/main">
  <numFmts count="4">
    <numFmt numFmtId="164" formatCode="&quot;kr&quot;\ #,##0.00"/>
    <numFmt numFmtId="165" formatCode="[$£-809]#,##0.00"/>
    <numFmt numFmtId="166" formatCode="[$$-409]#,##0.00"/>
    <numFmt numFmtId="167" formatCode="[$€-2]\ 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164" fontId="0" fillId="0" borderId="0" xfId="0" applyNumberFormat="1"/>
    <xf numFmtId="0" fontId="0" fillId="0" borderId="1" xfId="0" applyBorder="1"/>
    <xf numFmtId="165" fontId="0" fillId="0" borderId="1" xfId="0" applyNumberFormat="1" applyBorder="1"/>
    <xf numFmtId="0" fontId="0" fillId="0" borderId="2" xfId="0" applyBorder="1"/>
    <xf numFmtId="0" fontId="0" fillId="0" borderId="3" xfId="0" applyBorder="1"/>
    <xf numFmtId="165" fontId="0" fillId="0" borderId="2" xfId="0" applyNumberFormat="1" applyBorder="1"/>
    <xf numFmtId="164" fontId="0" fillId="0" borderId="2" xfId="0" applyNumberFormat="1" applyBorder="1"/>
    <xf numFmtId="166" fontId="0" fillId="0" borderId="2" xfId="0" applyNumberFormat="1" applyBorder="1"/>
    <xf numFmtId="167" fontId="0" fillId="0" borderId="3" xfId="0" applyNumberFormat="1" applyBorder="1"/>
    <xf numFmtId="0" fontId="2" fillId="0" borderId="2" xfId="1" applyBorder="1" applyAlignment="1" applyProtection="1"/>
    <xf numFmtId="0" fontId="2" fillId="0" borderId="3" xfId="1" applyBorder="1" applyAlignment="1" applyProtection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164" fontId="0" fillId="0" borderId="8" xfId="0" applyNumberFormat="1" applyBorder="1"/>
    <xf numFmtId="0" fontId="0" fillId="0" borderId="8" xfId="0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gi.ebay.co.uk/Garmin-Mobile-PC-Europa-Software-v2010_W0QQitemZ300410956306QQcmdZViewItemQQptZNavigations_CDs_software_1?hash=item45f1e36a12" TargetMode="External"/><Relationship Id="rId3" Type="http://schemas.openxmlformats.org/officeDocument/2006/relationships/hyperlink" Target="http://www.mini-itx.com/store/?c=5" TargetMode="External"/><Relationship Id="rId7" Type="http://schemas.openxmlformats.org/officeDocument/2006/relationships/hyperlink" Target="http://cgi.ebay.com/Lilliput-8-XGA-DVI-HDMI-Car-PC-Monitor-869GL-80NP-C_W0QQitemZ260562533065QQcmdZViewItemQQptZLH_DefaultDomain_0?hash=item3caabcbac9" TargetMode="External"/><Relationship Id="rId2" Type="http://schemas.openxmlformats.org/officeDocument/2006/relationships/hyperlink" Target="http://www.mini-itx.com/store/?c=10" TargetMode="External"/><Relationship Id="rId1" Type="http://schemas.openxmlformats.org/officeDocument/2006/relationships/hyperlink" Target="http://www.mini-itx.com/store/?c=2" TargetMode="External"/><Relationship Id="rId6" Type="http://schemas.openxmlformats.org/officeDocument/2006/relationships/hyperlink" Target="http://www.procom.no/index.php?target=http%3A//www.procom.no/infoShop/isProductDisplayer.php/details/22867" TargetMode="External"/><Relationship Id="rId5" Type="http://schemas.openxmlformats.org/officeDocument/2006/relationships/hyperlink" Target="http://prisguide.hardware.no/produkt/118899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mini-itx.com/store/?c=5" TargetMode="External"/><Relationship Id="rId9" Type="http://schemas.openxmlformats.org/officeDocument/2006/relationships/hyperlink" Target="http://efo.buy-lowest.com/index.php?main_page=product_info&amp;products_id=1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E16" sqref="E16"/>
    </sheetView>
  </sheetViews>
  <sheetFormatPr defaultRowHeight="15"/>
  <cols>
    <col min="1" max="1" width="33.28515625" bestFit="1" customWidth="1"/>
    <col min="2" max="2" width="23.42578125" bestFit="1" customWidth="1"/>
    <col min="3" max="3" width="10.140625" bestFit="1" customWidth="1"/>
    <col min="6" max="6" width="10.140625" bestFit="1" customWidth="1"/>
    <col min="7" max="7" width="158.28515625" bestFit="1" customWidth="1"/>
  </cols>
  <sheetData>
    <row r="1" spans="1:7">
      <c r="A1" t="s">
        <v>0</v>
      </c>
      <c r="B1" t="s">
        <v>6</v>
      </c>
      <c r="C1">
        <v>8.9700000000000006</v>
      </c>
      <c r="E1" t="s">
        <v>36</v>
      </c>
      <c r="F1">
        <v>8</v>
      </c>
    </row>
    <row r="2" spans="1:7" ht="15.75" thickBot="1">
      <c r="B2" t="s">
        <v>7</v>
      </c>
      <c r="C2">
        <v>6</v>
      </c>
      <c r="E2" t="s">
        <v>11</v>
      </c>
      <c r="F2">
        <v>1.25</v>
      </c>
    </row>
    <row r="3" spans="1:7" ht="15.75" thickBot="1">
      <c r="A3" s="12" t="s">
        <v>1</v>
      </c>
      <c r="B3" s="13" t="s">
        <v>2</v>
      </c>
      <c r="C3" s="14" t="s">
        <v>3</v>
      </c>
      <c r="D3" s="13" t="s">
        <v>5</v>
      </c>
      <c r="E3" s="14" t="s">
        <v>12</v>
      </c>
      <c r="F3" s="13" t="s">
        <v>10</v>
      </c>
      <c r="G3" s="15" t="s">
        <v>4</v>
      </c>
    </row>
    <row r="4" spans="1:7">
      <c r="A4" s="4" t="s">
        <v>15</v>
      </c>
      <c r="B4" t="s">
        <v>16</v>
      </c>
      <c r="C4" s="6">
        <v>99</v>
      </c>
      <c r="D4">
        <f>$C$1</f>
        <v>8.9700000000000006</v>
      </c>
      <c r="E4" s="4">
        <v>1</v>
      </c>
      <c r="F4" s="1">
        <f>((C4*D4)*E4)*$F$2</f>
        <v>1110.0375000000001</v>
      </c>
      <c r="G4" s="10" t="s">
        <v>9</v>
      </c>
    </row>
    <row r="5" spans="1:7">
      <c r="A5" s="4" t="s">
        <v>13</v>
      </c>
      <c r="B5" t="s">
        <v>14</v>
      </c>
      <c r="C5" s="6">
        <v>49</v>
      </c>
      <c r="D5">
        <f t="shared" ref="D5:D6" si="0">$C$1</f>
        <v>8.9700000000000006</v>
      </c>
      <c r="E5" s="4">
        <v>1</v>
      </c>
      <c r="F5" s="1">
        <f>((C5*D5)*E5)*$F$2</f>
        <v>549.41250000000002</v>
      </c>
      <c r="G5" s="10" t="s">
        <v>8</v>
      </c>
    </row>
    <row r="6" spans="1:7">
      <c r="A6" s="4" t="s">
        <v>17</v>
      </c>
      <c r="B6" t="s">
        <v>18</v>
      </c>
      <c r="C6" s="6">
        <v>7.5</v>
      </c>
      <c r="D6">
        <f t="shared" si="0"/>
        <v>8.9700000000000006</v>
      </c>
      <c r="E6" s="4">
        <v>1</v>
      </c>
      <c r="F6" s="1">
        <f>((C6*D6)*E6)*$F$2</f>
        <v>84.09375</v>
      </c>
      <c r="G6" s="10" t="s">
        <v>19</v>
      </c>
    </row>
    <row r="7" spans="1:7">
      <c r="A7" s="4" t="s">
        <v>20</v>
      </c>
      <c r="B7" t="s">
        <v>21</v>
      </c>
      <c r="C7" s="6">
        <v>49</v>
      </c>
      <c r="D7">
        <f>$C$1</f>
        <v>8.9700000000000006</v>
      </c>
      <c r="E7" s="4">
        <v>1</v>
      </c>
      <c r="F7" s="1">
        <f>((C7*D7)*E7)*$F$2</f>
        <v>549.41250000000002</v>
      </c>
      <c r="G7" s="10" t="s">
        <v>19</v>
      </c>
    </row>
    <row r="8" spans="1:7">
      <c r="A8" s="4" t="s">
        <v>23</v>
      </c>
      <c r="B8" t="s">
        <v>24</v>
      </c>
      <c r="C8" s="7">
        <v>590</v>
      </c>
      <c r="D8">
        <v>1</v>
      </c>
      <c r="E8" s="4">
        <v>1</v>
      </c>
      <c r="F8" s="1">
        <f>((C8*D8)*E8)</f>
        <v>590</v>
      </c>
      <c r="G8" s="10" t="s">
        <v>22</v>
      </c>
    </row>
    <row r="9" spans="1:7">
      <c r="A9" s="4" t="s">
        <v>28</v>
      </c>
      <c r="B9" t="s">
        <v>26</v>
      </c>
      <c r="C9" s="7">
        <v>1695</v>
      </c>
      <c r="D9">
        <v>1</v>
      </c>
      <c r="E9" s="4">
        <v>1</v>
      </c>
      <c r="F9" s="1">
        <f>((C9*D9)*E9)</f>
        <v>1695</v>
      </c>
      <c r="G9" s="10" t="s">
        <v>27</v>
      </c>
    </row>
    <row r="10" spans="1:7">
      <c r="A10" s="4" t="s">
        <v>32</v>
      </c>
      <c r="B10" t="s">
        <v>31</v>
      </c>
      <c r="C10" s="8">
        <v>240</v>
      </c>
      <c r="D10">
        <f>$C$2</f>
        <v>6</v>
      </c>
      <c r="E10" s="4">
        <v>1</v>
      </c>
      <c r="F10" s="1">
        <f>((C10*D10)*E10)*$F$2</f>
        <v>1800</v>
      </c>
      <c r="G10" s="10" t="s">
        <v>30</v>
      </c>
    </row>
    <row r="11" spans="1:7">
      <c r="A11" s="4" t="s">
        <v>38</v>
      </c>
      <c r="B11" t="s">
        <v>39</v>
      </c>
      <c r="C11" s="8">
        <v>45</v>
      </c>
      <c r="D11">
        <f>$C$2</f>
        <v>6</v>
      </c>
      <c r="E11" s="4">
        <v>1</v>
      </c>
      <c r="F11" s="1">
        <f>((C11*D11)*E11)*$F$2</f>
        <v>337.5</v>
      </c>
      <c r="G11" s="10" t="s">
        <v>37</v>
      </c>
    </row>
    <row r="12" spans="1:7">
      <c r="A12" s="5" t="s">
        <v>34</v>
      </c>
      <c r="B12" t="s">
        <v>35</v>
      </c>
      <c r="C12" s="9">
        <v>78</v>
      </c>
      <c r="D12">
        <f>$F$1</f>
        <v>8</v>
      </c>
      <c r="E12" s="5">
        <v>1</v>
      </c>
      <c r="F12" s="1">
        <f>((C12*D12)*E12)*$F$2</f>
        <v>780</v>
      </c>
      <c r="G12" s="11" t="s">
        <v>33</v>
      </c>
    </row>
    <row r="13" spans="1:7" ht="15.75" thickBot="1">
      <c r="A13" s="2" t="s">
        <v>25</v>
      </c>
      <c r="B13" s="17" t="s">
        <v>29</v>
      </c>
      <c r="C13" s="3">
        <v>60</v>
      </c>
      <c r="D13" s="17">
        <f>$C$1</f>
        <v>8.9700000000000006</v>
      </c>
      <c r="E13" s="2">
        <v>1</v>
      </c>
      <c r="F13" s="16">
        <f>((C13*D13)*E13)*$F$2</f>
        <v>672.75</v>
      </c>
      <c r="G13" s="17"/>
    </row>
    <row r="14" spans="1:7">
      <c r="F14" s="1">
        <f>SUM(F4:F13)</f>
        <v>8168.2062500000002</v>
      </c>
    </row>
  </sheetData>
  <hyperlinks>
    <hyperlink ref="G5" r:id="rId1" location="p1611"/>
    <hyperlink ref="G4" r:id="rId2" location="int"/>
    <hyperlink ref="G6" r:id="rId3"/>
    <hyperlink ref="G7" r:id="rId4"/>
    <hyperlink ref="G8" r:id="rId5"/>
    <hyperlink ref="G9" r:id="rId6"/>
    <hyperlink ref="G10" r:id="rId7"/>
    <hyperlink ref="G12" r:id="rId8"/>
    <hyperlink ref="G11" r:id="rId9"/>
  </hyperlinks>
  <pageMargins left="0.7" right="0.7" top="0.75" bottom="0.75" header="0.3" footer="0.3"/>
  <pageSetup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Private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Dammed</dc:creator>
  <cp:lastModifiedBy>Dammed</cp:lastModifiedBy>
  <dcterms:created xsi:type="dcterms:W3CDTF">2010-03-29T22:11:27Z</dcterms:created>
  <dcterms:modified xsi:type="dcterms:W3CDTF">2010-03-30T01:51:08Z</dcterms:modified>
</cp:coreProperties>
</file>